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696"/>
  </bookViews>
  <sheets>
    <sheet name="Tabelle1" sheetId="1" r:id="rId1"/>
    <sheet name="Tabelle2" sheetId="2" r:id="rId2"/>
    <sheet name="Tabelle3" sheetId="3" r:id="rId3"/>
  </sheets>
  <calcPr calcId="145621" iterateCount="500" iterateDelta="1" calcOnSave="0"/>
</workbook>
</file>

<file path=xl/calcChain.xml><?xml version="1.0" encoding="utf-8"?>
<calcChain xmlns="http://schemas.openxmlformats.org/spreadsheetml/2006/main">
  <c r="T8" i="1" l="1"/>
  <c r="T9" i="1" s="1"/>
  <c r="T10" i="1" s="1"/>
  <c r="T11" i="1" s="1"/>
  <c r="T12" i="1" s="1"/>
  <c r="V6" i="1"/>
  <c r="W6" i="1" s="1"/>
  <c r="X6" i="1" s="1"/>
  <c r="Y6" i="1" s="1"/>
  <c r="Z6" i="1" s="1"/>
  <c r="W8" i="1" l="1"/>
  <c r="E9" i="1"/>
  <c r="V10" i="1"/>
  <c r="C11" i="1"/>
  <c r="C9" i="1"/>
  <c r="X8" i="1"/>
  <c r="U9" i="1"/>
  <c r="Y11" i="1"/>
  <c r="Z9" i="1"/>
  <c r="W7" i="1"/>
  <c r="Z10" i="1"/>
  <c r="C10" i="1"/>
  <c r="V7" i="1"/>
  <c r="D10" i="1"/>
  <c r="Y10" i="1"/>
  <c r="Z11" i="1"/>
  <c r="U12" i="1"/>
  <c r="W10" i="1"/>
  <c r="Y8" i="1"/>
  <c r="Z8" i="1"/>
  <c r="W9" i="1"/>
  <c r="X7" i="1"/>
  <c r="E10" i="1"/>
  <c r="X9" i="1"/>
  <c r="W11" i="1"/>
  <c r="Y9" i="1"/>
  <c r="Y7" i="1"/>
  <c r="V11" i="1"/>
  <c r="V9" i="1"/>
  <c r="X10" i="1"/>
  <c r="X11" i="1"/>
  <c r="E11" i="1"/>
  <c r="H11" i="1"/>
  <c r="H9" i="1"/>
  <c r="H10" i="1"/>
  <c r="J9" i="1"/>
  <c r="I10" i="1"/>
  <c r="J11" i="1"/>
  <c r="J10" i="1"/>
  <c r="N7" i="1"/>
  <c r="I7" i="1"/>
  <c r="O17" i="1"/>
  <c r="W17" i="1"/>
  <c r="Y12" i="1"/>
  <c r="AA16" i="1"/>
  <c r="AA17" i="1"/>
  <c r="I17" i="1"/>
  <c r="X12" i="1"/>
  <c r="Y16" i="1"/>
  <c r="Y17" i="1"/>
  <c r="U8" i="1"/>
  <c r="K16" i="1"/>
  <c r="K17" i="1"/>
  <c r="Q17" i="1"/>
  <c r="U7" i="1"/>
  <c r="I16" i="1"/>
  <c r="Z12" i="1"/>
  <c r="AC16" i="1"/>
  <c r="AC17" i="1"/>
  <c r="U11" i="1"/>
  <c r="Q16" i="1"/>
  <c r="V8" i="1"/>
  <c r="M16" i="1"/>
  <c r="M17" i="1"/>
  <c r="U10" i="1"/>
  <c r="O16" i="1"/>
  <c r="V12" i="1"/>
  <c r="U16" i="1"/>
  <c r="U17" i="1"/>
  <c r="Z7" i="1"/>
  <c r="S16" i="1"/>
  <c r="S17" i="1"/>
  <c r="B3" i="1"/>
  <c r="D7" i="1"/>
  <c r="W12" i="1"/>
  <c r="W16" i="1"/>
</calcChain>
</file>

<file path=xl/sharedStrings.xml><?xml version="1.0" encoding="utf-8"?>
<sst xmlns="http://schemas.openxmlformats.org/spreadsheetml/2006/main" count="25" uniqueCount="19">
  <si>
    <t>Zweistufiges Zufallsexperiment - Die Augensumme zweier Würfel</t>
  </si>
  <si>
    <t>1. Würfel</t>
  </si>
  <si>
    <t>2. Würfel</t>
  </si>
  <si>
    <t>Summe</t>
  </si>
  <si>
    <t>Häufigkeitstabelle</t>
  </si>
  <si>
    <t>1.</t>
  </si>
  <si>
    <t>W</t>
  </si>
  <si>
    <t>ü</t>
  </si>
  <si>
    <t>r</t>
  </si>
  <si>
    <t>f</t>
  </si>
  <si>
    <t>e</t>
  </si>
  <si>
    <t>l</t>
  </si>
  <si>
    <t>2.</t>
  </si>
  <si>
    <t>Augensumme</t>
  </si>
  <si>
    <t>absolute Häufigkeit</t>
  </si>
  <si>
    <t xml:space="preserve"> </t>
  </si>
  <si>
    <t>relative Häufigkeit %</t>
  </si>
  <si>
    <t>Anzahl Möglichkeiten</t>
  </si>
  <si>
    <t>Anzahl Würfe mit zwei Würfeln: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</si>
</sst>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workbookViewId="0">
      <selection activeCell="B3" sqref="B3"/>
    </sheetView>
  </sheetViews>
  <sheetFormatPr baseColWidth="10" defaultRowHeight="13.2" x14ac:dyDescent="0.25"/>
  <cols>
    <col min="1" max="1" width="37.109375" customWidth="1"/>
    <col min="2" max="2" width="6" bestFit="1" customWidth="1"/>
    <col min="3" max="20" width="4.6640625" customWidth="1"/>
    <col min="21" max="26" width="5.5546875" bestFit="1" customWidth="1"/>
    <col min="27" max="47" width="4.6640625" customWidth="1"/>
  </cols>
  <sheetData>
    <row r="1" spans="1:29" ht="22.8" x14ac:dyDescent="0.4">
      <c r="A1" s="16" t="s">
        <v>0</v>
      </c>
    </row>
    <row r="3" spans="1:29" ht="24" customHeight="1" x14ac:dyDescent="0.3">
      <c r="A3" s="1" t="s">
        <v>18</v>
      </c>
      <c r="B3" s="46">
        <f ca="1">B3+1</f>
        <v>0</v>
      </c>
    </row>
    <row r="4" spans="1:29" ht="24" customHeight="1" thickBot="1" x14ac:dyDescent="0.3"/>
    <row r="5" spans="1:29" s="4" customFormat="1" ht="24" customHeight="1" thickTop="1" thickBot="1" x14ac:dyDescent="0.35">
      <c r="C5" s="14"/>
      <c r="D5" s="13" t="s">
        <v>1</v>
      </c>
      <c r="E5" s="6"/>
      <c r="G5" s="3"/>
      <c r="H5" s="14"/>
      <c r="I5" s="13" t="s">
        <v>2</v>
      </c>
      <c r="J5" s="12"/>
      <c r="M5" s="14"/>
      <c r="N5" s="13" t="s">
        <v>3</v>
      </c>
      <c r="O5" s="12"/>
      <c r="S5" s="3"/>
      <c r="T5" s="3" t="s">
        <v>5</v>
      </c>
      <c r="U5" s="3" t="s">
        <v>6</v>
      </c>
      <c r="V5" s="3" t="s">
        <v>7</v>
      </c>
      <c r="W5" s="3" t="s">
        <v>8</v>
      </c>
      <c r="X5" s="3" t="s">
        <v>9</v>
      </c>
      <c r="Y5" s="3" t="s">
        <v>10</v>
      </c>
      <c r="Z5" s="3" t="s">
        <v>11</v>
      </c>
    </row>
    <row r="6" spans="1:29" ht="24" customHeight="1" thickTop="1" thickBot="1" x14ac:dyDescent="0.35">
      <c r="C6" s="7"/>
      <c r="D6" s="5"/>
      <c r="E6" s="8"/>
      <c r="H6" s="7"/>
      <c r="I6" s="5"/>
      <c r="J6" s="8"/>
      <c r="M6" s="7"/>
      <c r="N6" s="5"/>
      <c r="O6" s="8"/>
      <c r="S6" s="3" t="s">
        <v>12</v>
      </c>
      <c r="T6" s="47"/>
      <c r="U6" s="48">
        <v>1</v>
      </c>
      <c r="V6" s="49">
        <f>U6+1</f>
        <v>2</v>
      </c>
      <c r="W6" s="49">
        <f>V6+1</f>
        <v>3</v>
      </c>
      <c r="X6" s="49">
        <f>W6+1</f>
        <v>4</v>
      </c>
      <c r="Y6" s="49">
        <f>X6+1</f>
        <v>5</v>
      </c>
      <c r="Z6" s="50">
        <f>Y6+1</f>
        <v>6</v>
      </c>
    </row>
    <row r="7" spans="1:29" ht="24" customHeight="1" thickTop="1" thickBot="1" x14ac:dyDescent="0.35">
      <c r="C7" s="9"/>
      <c r="D7" s="10">
        <f ca="1">IF(B3=1,"",INT(6*RAND()+1))</f>
        <v>3</v>
      </c>
      <c r="E7" s="11"/>
      <c r="F7" s="2"/>
      <c r="H7" s="9"/>
      <c r="I7" s="10">
        <f ca="1">IF(B3=1,"",INT(6*RAND()+1))</f>
        <v>6</v>
      </c>
      <c r="J7" s="11"/>
      <c r="M7" s="9"/>
      <c r="N7" s="10">
        <f ca="1">IF(B3=1,"",D7+I7)</f>
        <v>9</v>
      </c>
      <c r="O7" s="11"/>
      <c r="S7" s="3" t="s">
        <v>6</v>
      </c>
      <c r="T7" s="51">
        <v>1</v>
      </c>
      <c r="U7" s="17">
        <f ca="1">IF(AND($D$7=1,$I$7=1),U7+1,U7)</f>
        <v>0</v>
      </c>
      <c r="V7" s="17">
        <f ca="1">IF(AND($D$7=2,$I$7=1),V7+1,V7)</f>
        <v>0</v>
      </c>
      <c r="W7" s="17">
        <f ca="1">IF(AND($D$7=3,$I$7=1),W7+1,W7)</f>
        <v>0</v>
      </c>
      <c r="X7" s="17">
        <f ca="1">IF(AND($D$7=4,$I$7=1),X7+1,X7)</f>
        <v>0</v>
      </c>
      <c r="Y7" s="17">
        <f ca="1">IF(AND($D$7=5,$I$7=1),Y7+1,Y7)</f>
        <v>0</v>
      </c>
      <c r="Z7" s="52">
        <f ca="1">IF(AND($D$7=6,$I$7=1),Z7+1,Z7)</f>
        <v>0</v>
      </c>
    </row>
    <row r="8" spans="1:29" ht="24" customHeight="1" thickTop="1" thickBot="1" x14ac:dyDescent="0.35">
      <c r="S8" s="3" t="s">
        <v>7</v>
      </c>
      <c r="T8" s="53">
        <f>1+T7</f>
        <v>2</v>
      </c>
      <c r="U8" s="17">
        <f ca="1">IF(AND($D$7=1,$I$7=2),U8+1,U8)</f>
        <v>0</v>
      </c>
      <c r="V8" s="17">
        <f ca="1">IF(AND($D$7=2,$I$7=2),V8+1,V8)</f>
        <v>0</v>
      </c>
      <c r="W8" s="17">
        <f ca="1">IF(AND($D$7=3,$I$7=2),W8+1,W8)</f>
        <v>0</v>
      </c>
      <c r="X8" s="17">
        <f ca="1">IF(AND($D$7=4,$I$7=2),X8+1,X8)</f>
        <v>0</v>
      </c>
      <c r="Y8" s="17">
        <f ca="1">IF(AND($D$7=5,$I$7=2),Y8+1,Y8)</f>
        <v>0</v>
      </c>
      <c r="Z8" s="52">
        <f ca="1">IF(AND($D$7=6,$I$7=2),Z8+1,Z8)</f>
        <v>0</v>
      </c>
    </row>
    <row r="9" spans="1:29" ht="24" customHeight="1" thickTop="1" x14ac:dyDescent="0.4">
      <c r="C9" s="37" t="str">
        <f ca="1">IF(OR(D7=4,D7=5,D7=6),"o","")</f>
        <v/>
      </c>
      <c r="D9" s="38"/>
      <c r="E9" s="39" t="str">
        <f ca="1">IF(OR(D7=4,D7=5,D7=6,D7=2,D7=3),"o","")</f>
        <v>o</v>
      </c>
      <c r="H9" s="37" t="str">
        <f ca="1">IF(OR(I7=4,I7=5,I7=6),"o","")</f>
        <v>o</v>
      </c>
      <c r="I9" s="38"/>
      <c r="J9" s="39" t="str">
        <f ca="1">IF(OR(I7=4,I7=5,I7=6,I7=2,I7=3),"o","")</f>
        <v>o</v>
      </c>
      <c r="M9" s="1" t="s">
        <v>4</v>
      </c>
      <c r="S9" s="3" t="s">
        <v>8</v>
      </c>
      <c r="T9" s="53">
        <f>1+T8</f>
        <v>3</v>
      </c>
      <c r="U9" s="17">
        <f ca="1">IF(AND($D$7=1,$I$7=3),U9+1,U9)</f>
        <v>0</v>
      </c>
      <c r="V9" s="17">
        <f ca="1">IF(AND($D$7=2,$I$7=3),V9+1,V9)</f>
        <v>0</v>
      </c>
      <c r="W9" s="17">
        <f ca="1">IF(AND($D$7=3,$I$7=3),W9+1,W9)</f>
        <v>0</v>
      </c>
      <c r="X9" s="17">
        <f ca="1">IF(AND($D$7=4,$I$7=3),X9+1,X9)</f>
        <v>0</v>
      </c>
      <c r="Y9" s="17">
        <f ca="1">IF(AND($D$7=5,$I$7=3),Y9+1,Y9)</f>
        <v>0</v>
      </c>
      <c r="Z9" s="52">
        <f ca="1">IF(AND($D$7=6,$I$7=3),Z9+1,Z9)</f>
        <v>0</v>
      </c>
    </row>
    <row r="10" spans="1:29" ht="24" customHeight="1" x14ac:dyDescent="0.4">
      <c r="C10" s="40" t="str">
        <f ca="1">IF(D7=6,"o","")</f>
        <v/>
      </c>
      <c r="D10" s="41" t="str">
        <f ca="1">IF(OR(D7=5,D7=3,D7=1),"o","")</f>
        <v>o</v>
      </c>
      <c r="E10" s="42" t="str">
        <f ca="1">IF(D7=6,"o","")</f>
        <v/>
      </c>
      <c r="H10" s="40" t="str">
        <f ca="1">IF(I7=6,"o","")</f>
        <v>o</v>
      </c>
      <c r="I10" s="41" t="str">
        <f ca="1">IF(OR(I7=5,I7=3,I7=1),"o","")</f>
        <v/>
      </c>
      <c r="J10" s="42" t="str">
        <f ca="1">IF(I7=6,"o","")</f>
        <v>o</v>
      </c>
      <c r="S10" s="3" t="s">
        <v>9</v>
      </c>
      <c r="T10" s="53">
        <f>1+T9</f>
        <v>4</v>
      </c>
      <c r="U10" s="17">
        <f ca="1">IF(AND($D$7=1,$I$7=4),U10+1,U10)</f>
        <v>0</v>
      </c>
      <c r="V10" s="17">
        <f ca="1">IF(AND($D$7=2,$I$7=4),V10+1,V10)</f>
        <v>0</v>
      </c>
      <c r="W10" s="17">
        <f ca="1">IF(AND($D$7=3,$I$7=4),W10+1,W10)</f>
        <v>0</v>
      </c>
      <c r="X10" s="17">
        <f ca="1">IF(AND($D$7=4,$I$7=4),X10+1,X10)</f>
        <v>0</v>
      </c>
      <c r="Y10" s="17">
        <f ca="1">IF(AND($D$7=5,$I$7=4),Y10+1,Y10)</f>
        <v>0</v>
      </c>
      <c r="Z10" s="52">
        <f ca="1">IF(AND($D$7=6,$I$7=4),Z10+1,Z10)</f>
        <v>0</v>
      </c>
    </row>
    <row r="11" spans="1:29" ht="24" customHeight="1" thickBot="1" x14ac:dyDescent="0.45">
      <c r="C11" s="43" t="str">
        <f ca="1">IF(OR(D7=4,D7=5,D7=6,D7=2,D7=3),"o","")</f>
        <v>o</v>
      </c>
      <c r="D11" s="44"/>
      <c r="E11" s="45" t="str">
        <f ca="1">IF(OR(D7=4,D7=5,D7=6),"o","")</f>
        <v/>
      </c>
      <c r="H11" s="43" t="str">
        <f ca="1">IF(OR(I7=4,I7=5,I7=6,I7=2,I7=3),"o","")</f>
        <v>o</v>
      </c>
      <c r="I11" s="44"/>
      <c r="J11" s="45" t="str">
        <f ca="1">IF(OR(I7=4,I7=5,I7=6),"o","")</f>
        <v>o</v>
      </c>
      <c r="S11" s="3" t="s">
        <v>10</v>
      </c>
      <c r="T11" s="53">
        <f>1+T10</f>
        <v>5</v>
      </c>
      <c r="U11" s="17">
        <f ca="1">IF(AND($D$7=1,$I$7=5),U11+1,U11)</f>
        <v>0</v>
      </c>
      <c r="V11" s="17">
        <f ca="1">IF(AND($D$7=2,$I$7=5),V11+1,V11)</f>
        <v>0</v>
      </c>
      <c r="W11" s="17">
        <f ca="1">IF(AND($D$7=3,$I$7=5),W11+1,W11)</f>
        <v>0</v>
      </c>
      <c r="X11" s="17">
        <f ca="1">IF(AND($D$7=4,$I$7=5),X11+1,X11)</f>
        <v>0</v>
      </c>
      <c r="Y11" s="17">
        <f ca="1">IF(AND($D$7=5,$I$7=5),Y11+1,Y11)</f>
        <v>0</v>
      </c>
      <c r="Z11" s="52">
        <f ca="1">IF(AND($D$7=6,$I$7=5),Z11+1,Z11)</f>
        <v>0</v>
      </c>
    </row>
    <row r="12" spans="1:29" ht="24" customHeight="1" thickTop="1" thickBot="1" x14ac:dyDescent="0.35">
      <c r="C12" s="5"/>
      <c r="D12" s="36"/>
      <c r="S12" s="3" t="s">
        <v>11</v>
      </c>
      <c r="T12" s="54">
        <f>1+T11</f>
        <v>6</v>
      </c>
      <c r="U12" s="55">
        <f ca="1">IF(AND($D$7=1,$I$7=6),U12+1,U12)</f>
        <v>0</v>
      </c>
      <c r="V12" s="55">
        <f ca="1">IF(AND($D$7=2,$I$7=6),V12+1,V12)</f>
        <v>0</v>
      </c>
      <c r="W12" s="55">
        <f ca="1">IF(AND($D$7=3,$I$7=6),W12+1,W12)</f>
        <v>0</v>
      </c>
      <c r="X12" s="55">
        <f ca="1">IF(AND($D$7=4,$I$7=6),X12+1,X12)</f>
        <v>0</v>
      </c>
      <c r="Y12" s="55">
        <f ca="1">IF(AND($D$7=5,$I$7=6),Y12+1,Y12)</f>
        <v>0</v>
      </c>
      <c r="Z12" s="56">
        <f ca="1">IF(AND($D$7=6,$I$7=6),Z12+1,Z12)</f>
        <v>0</v>
      </c>
    </row>
    <row r="13" spans="1:29" ht="24" customHeight="1" thickTop="1" thickBot="1" x14ac:dyDescent="0.3"/>
    <row r="14" spans="1:29" s="15" customFormat="1" ht="24" customHeight="1" thickTop="1" thickBot="1" x14ac:dyDescent="0.4">
      <c r="C14" s="20" t="s">
        <v>13</v>
      </c>
      <c r="D14" s="21"/>
      <c r="E14" s="21"/>
      <c r="F14" s="21"/>
      <c r="G14" s="21"/>
      <c r="H14" s="22"/>
      <c r="I14" s="33">
        <v>2</v>
      </c>
      <c r="J14" s="34"/>
      <c r="K14" s="34">
        <v>3</v>
      </c>
      <c r="L14" s="34"/>
      <c r="M14" s="34">
        <v>4</v>
      </c>
      <c r="N14" s="34"/>
      <c r="O14" s="34">
        <v>5</v>
      </c>
      <c r="P14" s="34" t="s">
        <v>15</v>
      </c>
      <c r="Q14" s="34">
        <v>6</v>
      </c>
      <c r="R14" s="34"/>
      <c r="S14" s="34">
        <v>7</v>
      </c>
      <c r="T14" s="34"/>
      <c r="U14" s="34">
        <v>8</v>
      </c>
      <c r="V14" s="34"/>
      <c r="W14" s="34">
        <v>9</v>
      </c>
      <c r="X14" s="34"/>
      <c r="Y14" s="34">
        <v>10</v>
      </c>
      <c r="Z14" s="34"/>
      <c r="AA14" s="34">
        <v>11</v>
      </c>
      <c r="AB14" s="34"/>
      <c r="AC14" s="35">
        <v>12</v>
      </c>
    </row>
    <row r="15" spans="1:29" s="3" customFormat="1" ht="24" customHeight="1" thickTop="1" x14ac:dyDescent="0.3">
      <c r="C15" s="23" t="s">
        <v>17</v>
      </c>
      <c r="D15" s="24"/>
      <c r="E15" s="24"/>
      <c r="F15" s="24"/>
      <c r="G15" s="24"/>
      <c r="H15" s="25"/>
      <c r="I15" s="32">
        <v>1</v>
      </c>
      <c r="J15" s="18"/>
      <c r="K15" s="18">
        <v>2</v>
      </c>
      <c r="L15" s="18"/>
      <c r="M15" s="18">
        <v>3</v>
      </c>
      <c r="N15" s="18"/>
      <c r="O15" s="18">
        <v>4</v>
      </c>
      <c r="P15" s="18"/>
      <c r="Q15" s="18">
        <v>5</v>
      </c>
      <c r="R15" s="18"/>
      <c r="S15" s="18">
        <v>6</v>
      </c>
      <c r="T15" s="18"/>
      <c r="U15" s="18">
        <v>5</v>
      </c>
      <c r="V15" s="18"/>
      <c r="W15" s="18">
        <v>4</v>
      </c>
      <c r="X15" s="18"/>
      <c r="Y15" s="18">
        <v>3</v>
      </c>
      <c r="Z15" s="18"/>
      <c r="AA15" s="18">
        <v>2</v>
      </c>
      <c r="AB15" s="18"/>
      <c r="AC15" s="19">
        <v>1</v>
      </c>
    </row>
    <row r="16" spans="1:29" s="1" customFormat="1" ht="24" customHeight="1" x14ac:dyDescent="0.3">
      <c r="C16" s="26" t="s">
        <v>14</v>
      </c>
      <c r="D16" s="27"/>
      <c r="E16" s="27"/>
      <c r="F16" s="27"/>
      <c r="G16" s="27"/>
      <c r="H16" s="28"/>
      <c r="I16" s="29">
        <f ca="1">U7</f>
        <v>0</v>
      </c>
      <c r="J16" s="30"/>
      <c r="K16" s="30">
        <f ca="1">U8+V7</f>
        <v>0</v>
      </c>
      <c r="L16" s="30"/>
      <c r="M16" s="30">
        <f ca="1">V8+W7+U9</f>
        <v>0</v>
      </c>
      <c r="N16" s="30"/>
      <c r="O16" s="30">
        <f ca="1">U10+V9+W8+X7</f>
        <v>0</v>
      </c>
      <c r="P16" s="30"/>
      <c r="Q16" s="30">
        <f ca="1">U11+V10+W9+X8+Y7</f>
        <v>0</v>
      </c>
      <c r="R16" s="30"/>
      <c r="S16" s="30">
        <f ca="1">Z7+Y8+X9+W10+V11+U12</f>
        <v>0</v>
      </c>
      <c r="T16" s="30"/>
      <c r="U16" s="30">
        <f ca="1">V12+W11+X10+Y9+Z8</f>
        <v>0</v>
      </c>
      <c r="V16" s="30"/>
      <c r="W16" s="30">
        <f ca="1">W12+X11+Y10+Z9</f>
        <v>0</v>
      </c>
      <c r="X16" s="30"/>
      <c r="Y16" s="30">
        <f ca="1">X12+Y11+Z10</f>
        <v>0</v>
      </c>
      <c r="Z16" s="30"/>
      <c r="AA16" s="30">
        <f ca="1">Y12+Z11</f>
        <v>0</v>
      </c>
      <c r="AB16" s="30"/>
      <c r="AC16" s="31">
        <f ca="1">Z12</f>
        <v>0</v>
      </c>
    </row>
    <row r="17" spans="3:29" s="3" customFormat="1" ht="24" customHeight="1" thickBot="1" x14ac:dyDescent="0.35">
      <c r="C17" s="57" t="s">
        <v>16</v>
      </c>
      <c r="D17" s="58"/>
      <c r="E17" s="58"/>
      <c r="F17" s="58"/>
      <c r="G17" s="58"/>
      <c r="H17" s="59"/>
      <c r="I17" s="60">
        <f ca="1">I16/B3*100</f>
        <v>0</v>
      </c>
      <c r="J17" s="60"/>
      <c r="K17" s="60">
        <f ca="1">K16/B3*100</f>
        <v>0</v>
      </c>
      <c r="L17" s="60"/>
      <c r="M17" s="60">
        <f ca="1">M16/B3*100</f>
        <v>0</v>
      </c>
      <c r="N17" s="60"/>
      <c r="O17" s="60">
        <f ca="1">O16/B3*100</f>
        <v>0</v>
      </c>
      <c r="P17" s="60"/>
      <c r="Q17" s="60">
        <f ca="1">Q16/B3*100</f>
        <v>0</v>
      </c>
      <c r="R17" s="60"/>
      <c r="S17" s="60">
        <f ca="1">S16/B3*100</f>
        <v>0</v>
      </c>
      <c r="T17" s="60"/>
      <c r="U17" s="60">
        <f ca="1">U16/B3*100</f>
        <v>0</v>
      </c>
      <c r="V17" s="60"/>
      <c r="W17" s="60">
        <f ca="1">W16/B3*100</f>
        <v>0</v>
      </c>
      <c r="X17" s="60"/>
      <c r="Y17" s="60">
        <f ca="1">Y16/B3*100</f>
        <v>0</v>
      </c>
      <c r="Z17" s="60"/>
      <c r="AA17" s="60">
        <f ca="1">AA16/B3*100</f>
        <v>0</v>
      </c>
      <c r="AB17" s="60"/>
      <c r="AC17" s="61">
        <f ca="1">AC16/B3*100</f>
        <v>0</v>
      </c>
    </row>
    <row r="18" spans="3:29" ht="24" customHeight="1" thickTop="1" x14ac:dyDescent="0.25"/>
    <row r="19" spans="3:29" ht="24" customHeight="1" x14ac:dyDescent="0.25"/>
    <row r="20" spans="3:29" ht="24" customHeight="1" x14ac:dyDescent="0.25"/>
    <row r="21" spans="3:29" ht="24" customHeight="1" x14ac:dyDescent="0.25"/>
    <row r="22" spans="3:29" ht="24" customHeight="1" x14ac:dyDescent="0.25"/>
    <row r="23" spans="3:29" ht="24" customHeight="1" x14ac:dyDescent="0.25"/>
    <row r="24" spans="3:29" ht="24" customHeight="1" x14ac:dyDescent="0.25"/>
    <row r="25" spans="3:29" ht="24" customHeight="1" x14ac:dyDescent="0.25"/>
    <row r="26" spans="3:29" ht="24" customHeight="1" x14ac:dyDescent="0.25"/>
    <row r="27" spans="3:29" ht="24" customHeight="1" x14ac:dyDescent="0.25"/>
    <row r="28" spans="3:29" ht="24" customHeight="1" x14ac:dyDescent="0.25"/>
    <row r="29" spans="3:29" ht="24" customHeight="1" x14ac:dyDescent="0.25"/>
    <row r="30" spans="3:29" ht="24" customHeight="1" x14ac:dyDescent="0.25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RS Bernhausen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Maximilian Gartner</cp:lastModifiedBy>
  <dcterms:created xsi:type="dcterms:W3CDTF">2003-08-20T18:56:32Z</dcterms:created>
  <dcterms:modified xsi:type="dcterms:W3CDTF">2013-11-04T19:32:30Z</dcterms:modified>
</cp:coreProperties>
</file>